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Проект бюджета на 2025-2027гг\"/>
    </mc:Choice>
  </mc:AlternateContent>
  <bookViews>
    <workbookView xWindow="480" yWindow="360" windowWidth="15570" windowHeight="10305"/>
  </bookViews>
  <sheets>
    <sheet name="2024" sheetId="3" r:id="rId1"/>
  </sheets>
  <definedNames>
    <definedName name="_xlnm._FilterDatabase" localSheetId="0" hidden="1">'2024'!$A$5:$G$8</definedName>
    <definedName name="_xlnm.Print_Titles" localSheetId="0">'2024'!$A:$A,'2024'!$2:$5</definedName>
  </definedNames>
  <calcPr calcId="162913"/>
</workbook>
</file>

<file path=xl/calcChain.xml><?xml version="1.0" encoding="utf-8"?>
<calcChain xmlns="http://schemas.openxmlformats.org/spreadsheetml/2006/main">
  <c r="C7" i="3" l="1"/>
  <c r="BF8" i="3" l="1"/>
  <c r="BF7" i="3"/>
  <c r="BC8" i="3"/>
  <c r="BC7" i="3"/>
  <c r="AZ8" i="3"/>
  <c r="AZ7" i="3"/>
  <c r="AW8" i="3"/>
  <c r="AW7" i="3"/>
  <c r="AT8" i="3"/>
  <c r="AT7" i="3"/>
  <c r="AQ8" i="3"/>
  <c r="AQ7" i="3"/>
  <c r="AN8" i="3"/>
  <c r="AN7" i="3"/>
  <c r="AK8" i="3"/>
  <c r="AK7" i="3"/>
  <c r="AH8" i="3"/>
  <c r="AH7" i="3"/>
  <c r="AE8" i="3"/>
  <c r="AE7" i="3"/>
  <c r="AB8" i="3"/>
  <c r="AB7" i="3"/>
  <c r="Y8" i="3"/>
  <c r="Y7" i="3"/>
  <c r="V8" i="3"/>
  <c r="V7" i="3"/>
  <c r="S8" i="3"/>
  <c r="S7" i="3"/>
  <c r="P8" i="3"/>
  <c r="P7" i="3"/>
  <c r="M8" i="3"/>
  <c r="M7" i="3"/>
  <c r="J8" i="3"/>
  <c r="J7" i="3"/>
  <c r="G8" i="3"/>
  <c r="G7" i="3"/>
  <c r="BE6" i="3"/>
  <c r="BF6" i="3" s="1"/>
  <c r="BD6" i="3"/>
  <c r="BB6" i="3"/>
  <c r="BA6" i="3"/>
  <c r="AY6" i="3"/>
  <c r="AX6" i="3"/>
  <c r="AZ6" i="3" s="1"/>
  <c r="AV6" i="3"/>
  <c r="AU6" i="3"/>
  <c r="AS6" i="3"/>
  <c r="AR6" i="3"/>
  <c r="AP6" i="3"/>
  <c r="AO6" i="3"/>
  <c r="AM6" i="3"/>
  <c r="AL6" i="3"/>
  <c r="AJ6" i="3"/>
  <c r="AK6" i="3" s="1"/>
  <c r="AI6" i="3"/>
  <c r="AG6" i="3"/>
  <c r="AF6" i="3"/>
  <c r="AD6" i="3"/>
  <c r="AC6" i="3"/>
  <c r="AA6" i="3"/>
  <c r="Z6" i="3"/>
  <c r="X6" i="3"/>
  <c r="W6" i="3"/>
  <c r="U6" i="3"/>
  <c r="T6" i="3"/>
  <c r="R6" i="3"/>
  <c r="Q6" i="3"/>
  <c r="O6" i="3"/>
  <c r="P6" i="3" s="1"/>
  <c r="N6" i="3"/>
  <c r="L6" i="3"/>
  <c r="K6" i="3"/>
  <c r="I6" i="3"/>
  <c r="H6" i="3"/>
  <c r="F6" i="3"/>
  <c r="E6" i="3"/>
  <c r="B8" i="3"/>
  <c r="C8" i="3"/>
  <c r="B7" i="3"/>
  <c r="M6" i="3" l="1"/>
  <c r="BC6" i="3"/>
  <c r="AW6" i="3"/>
  <c r="AT6" i="3"/>
  <c r="AQ6" i="3"/>
  <c r="AN6" i="3"/>
  <c r="AH6" i="3"/>
  <c r="AE6" i="3"/>
  <c r="AB6" i="3"/>
  <c r="Y6" i="3"/>
  <c r="V6" i="3"/>
  <c r="S6" i="3"/>
  <c r="J6" i="3"/>
  <c r="C6" i="3"/>
  <c r="G6" i="3"/>
  <c r="B6" i="3"/>
  <c r="D7" i="3"/>
  <c r="D8" i="3"/>
  <c r="D6" i="3" l="1"/>
</calcChain>
</file>

<file path=xl/sharedStrings.xml><?xml version="1.0" encoding="utf-8"?>
<sst xmlns="http://schemas.openxmlformats.org/spreadsheetml/2006/main" count="84" uniqueCount="30">
  <si>
    <t>%</t>
  </si>
  <si>
    <t>тыс.руб.</t>
  </si>
  <si>
    <t xml:space="preserve">Наименование района </t>
  </si>
  <si>
    <t>ДОХОДЫ                                                                                                             1 00 00000 00 0000 000</t>
  </si>
  <si>
    <t>план</t>
  </si>
  <si>
    <t>ожидаемое</t>
  </si>
  <si>
    <t>муниципальные образования</t>
  </si>
  <si>
    <t>муниципальный район</t>
  </si>
  <si>
    <t>НДФЛ</t>
  </si>
  <si>
    <t>Акцизы</t>
  </si>
  <si>
    <t>УСН</t>
  </si>
  <si>
    <t>ЕНВД</t>
  </si>
  <si>
    <t>Транспортный налог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</si>
  <si>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</si>
  <si>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</si>
  <si>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физ.лиц</t>
  </si>
  <si>
    <t>Земельный налог</t>
  </si>
  <si>
    <t xml:space="preserve">Гос.пошлина 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</si>
  <si>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</si>
  <si>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</si>
  <si>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</si>
  <si>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</si>
  <si>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</si>
  <si>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</si>
  <si>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Административные платежи и сборы</t>
  </si>
  <si>
    <t>Прочие неналоговые доходы</t>
  </si>
  <si>
    <t xml:space="preserve"> ОЦЕНКА ОЖИДАЕМОГО ИСПОЛНЕНИЯ КОНСОЛИДИРОВАННОГО БЮДЖЕТА  ЗА 2024 ГОД
(по итогам исполнения за 8 месяцев 2024 года)</t>
  </si>
  <si>
    <t>Худякова О.В.</t>
  </si>
  <si>
    <t>8(38345)22575</t>
  </si>
  <si>
    <t>Черепановский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</si>
</sst>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"/>
    <numFmt numFmtId="165" formatCode="0.0"/>
    <numFmt numFmtId="166" formatCode="#,##0.0_ ;[Red]\-#,##0.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Times"/>
      <family val="1"/>
    </font>
    <font>
      <b/>
      <sz val="9"/>
      <name val="Times"/>
      <family val="1"/>
    </font>
    <font>
      <sz val="9"/>
      <name val="Times"/>
      <family val="1"/>
    </font>
    <font>
      <b/>
      <sz val="11"/>
      <color theme="1"/>
      <name val="Times"/>
      <family val="1"/>
    </font>
    <font>
      <b/>
      <sz val="9"/>
      <color theme="1"/>
      <name val="Times"/>
      <family val="1"/>
    </font>
    <font>
      <b/>
      <sz val="11"/>
      <color rgb="FFFF0000"/>
      <name val="Times"/>
      <family val="1"/>
    </font>
    <font>
      <sz val="11"/>
      <name val="Times"/>
      <family val="1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49" fontId="1" fillId="2" borderId="1">
      <alignment horizontal="left" vertical="top"/>
    </xf>
    <xf numFmtId="0" fontId="1" fillId="0" borderId="0">
      <protection locked="0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  <xf numFmtId="0" fontId="1" fillId="4" borderId="1">
      <alignment horizontal="left" vertical="top" wrapText="1"/>
    </xf>
    <xf numFmtId="0" fontId="1" fillId="0" borderId="1" applyNumberFormat="0">
      <alignment horizontal="right" vertical="top"/>
    </xf>
    <xf numFmtId="0" fontId="3" fillId="0" borderId="0">
      <alignment horizontal="left" vertical="top"/>
    </xf>
    <xf numFmtId="0" fontId="1" fillId="0" borderId="1" applyNumberFormat="0">
      <alignment horizontal="right" vertical="top"/>
    </xf>
    <xf numFmtId="0" fontId="1" fillId="5" borderId="1" applyNumberFormat="0">
      <alignment horizontal="right" vertical="top"/>
    </xf>
    <xf numFmtId="49" fontId="2" fillId="0" borderId="1">
      <alignment horizontal="left" vertical="top"/>
    </xf>
    <xf numFmtId="0" fontId="1" fillId="6" borderId="1">
      <alignment horizontal="left" vertical="top" wrapText="1"/>
    </xf>
    <xf numFmtId="0" fontId="2" fillId="0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1" fillId="6" borderId="3" applyNumberFormat="0">
      <alignment horizontal="right" vertical="top"/>
    </xf>
    <xf numFmtId="0" fontId="1" fillId="7" borderId="3" applyNumberFormat="0">
      <alignment horizontal="right" vertical="top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4" borderId="3" applyNumberFormat="0">
      <alignment horizontal="right" vertical="top"/>
    </xf>
    <xf numFmtId="0" fontId="1" fillId="0" borderId="1" applyNumberFormat="0">
      <alignment horizontal="righ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0" borderId="1">
      <alignment horizontal="left" vertical="top" wrapText="1"/>
    </xf>
    <xf numFmtId="0" fontId="6" fillId="0" borderId="0"/>
  </cellStyleXfs>
  <cellXfs count="25">
    <xf numFmtId="0" fontId="0" fillId="0" borderId="0" xfId="0"/>
    <xf numFmtId="0" fontId="0" fillId="0" borderId="0" xfId="0" applyFill="1" applyProtection="1">
      <protection locked="0"/>
    </xf>
    <xf numFmtId="0" fontId="0" fillId="0" borderId="0" xfId="0" applyFill="1"/>
    <xf numFmtId="0" fontId="7" fillId="0" borderId="0" xfId="0" applyFont="1" applyFill="1" applyProtection="1">
      <protection locked="0"/>
    </xf>
    <xf numFmtId="0" fontId="7" fillId="0" borderId="0" xfId="0" applyFont="1" applyFill="1"/>
    <xf numFmtId="0" fontId="9" fillId="0" borderId="0" xfId="0" applyFont="1" applyFill="1" applyAlignment="1">
      <alignment horizontal="right"/>
    </xf>
    <xf numFmtId="2" fontId="8" fillId="0" borderId="1" xfId="25" applyNumberFormat="1" applyFont="1" applyFill="1" applyBorder="1" applyAlignment="1">
      <alignment horizontal="center" vertical="center"/>
    </xf>
    <xf numFmtId="3" fontId="8" fillId="0" borderId="1" xfId="25" applyNumberFormat="1" applyFont="1" applyFill="1" applyBorder="1" applyAlignment="1">
      <alignment horizontal="center" vertical="center" wrapText="1"/>
    </xf>
    <xf numFmtId="164" fontId="10" fillId="10" borderId="1" xfId="6" applyNumberFormat="1" applyFont="1" applyFill="1">
      <alignment horizontal="right" vertical="top"/>
    </xf>
    <xf numFmtId="0" fontId="7" fillId="0" borderId="1" xfId="4" applyFont="1" applyFill="1">
      <alignment horizontal="left" vertical="top" wrapText="1"/>
    </xf>
    <xf numFmtId="164" fontId="7" fillId="0" borderId="1" xfId="6" applyNumberFormat="1" applyFont="1" applyFill="1">
      <alignment horizontal="right" vertical="top"/>
    </xf>
    <xf numFmtId="165" fontId="11" fillId="0" borderId="1" xfId="25" applyNumberFormat="1" applyFont="1" applyFill="1" applyBorder="1" applyAlignment="1">
      <alignment horizontal="center" vertical="center"/>
    </xf>
    <xf numFmtId="164" fontId="10" fillId="10" borderId="1" xfId="6" applyNumberFormat="1" applyFont="1" applyFill="1">
      <alignment horizontal="right" vertical="top"/>
    </xf>
    <xf numFmtId="164" fontId="7" fillId="0" borderId="1" xfId="6" applyNumberFormat="1" applyFont="1" applyFill="1">
      <alignment horizontal="right" vertical="top"/>
    </xf>
    <xf numFmtId="0" fontId="12" fillId="10" borderId="2" xfId="4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center" wrapText="1"/>
    </xf>
    <xf numFmtId="0" fontId="13" fillId="0" borderId="0" xfId="0" applyFont="1" applyFill="1" applyProtection="1">
      <protection locked="0"/>
    </xf>
    <xf numFmtId="166" fontId="7" fillId="0" borderId="0" xfId="0" applyNumberFormat="1" applyFont="1" applyFill="1" applyProtection="1">
      <protection locked="0"/>
    </xf>
    <xf numFmtId="2" fontId="8" fillId="0" borderId="1" xfId="25" applyNumberFormat="1" applyFont="1" applyFill="1" applyBorder="1" applyAlignment="1">
      <alignment horizontal="center" vertical="center" wrapText="1"/>
    </xf>
    <xf numFmtId="2" fontId="8" fillId="0" borderId="4" xfId="25" applyNumberFormat="1" applyFont="1" applyFill="1" applyBorder="1" applyAlignment="1">
      <alignment horizontal="center" vertical="center" wrapText="1"/>
    </xf>
    <xf numFmtId="2" fontId="8" fillId="0" borderId="5" xfId="25" applyNumberFormat="1" applyFont="1" applyFill="1" applyBorder="1" applyAlignment="1">
      <alignment horizontal="center" vertical="center" wrapText="1"/>
    </xf>
    <xf numFmtId="2" fontId="8" fillId="0" borderId="6" xfId="25" applyNumberFormat="1" applyFont="1" applyFill="1" applyBorder="1" applyAlignment="1">
      <alignment horizontal="center" vertical="center" wrapText="1"/>
    </xf>
    <xf numFmtId="1" fontId="8" fillId="0" borderId="1" xfId="25" applyNumberFormat="1" applyFont="1" applyFill="1" applyBorder="1" applyAlignment="1">
      <alignment horizontal="center" vertical="center" wrapText="1"/>
    </xf>
    <xf numFmtId="0" fontId="9" fillId="0" borderId="1" xfId="25" applyFont="1" applyFill="1" applyBorder="1" applyAlignment="1">
      <alignment wrapText="1"/>
    </xf>
    <xf numFmtId="0" fontId="8" fillId="0" borderId="0" xfId="0" applyFont="1" applyFill="1" applyAlignment="1">
      <alignment horizontal="center" vertical="center" wrapText="1"/>
    </xf>
  </cellXfs>
  <cellStyles count="26">
    <cellStyle name="Данные (редактируемые)" xfId="6"/>
    <cellStyle name="Данные (только для чтения)" xfId="8"/>
    <cellStyle name="Данные для удаления" xfId="9"/>
    <cellStyle name="Заголовки полей" xfId="1"/>
    <cellStyle name="Заголовки полей [печать]" xfId="10"/>
    <cellStyle name="Заголовок меры" xfId="11"/>
    <cellStyle name="Заголовок показателя [печать]" xfId="12"/>
    <cellStyle name="Заголовок показателя константы" xfId="13"/>
    <cellStyle name="Заголовок результата расчета" xfId="5"/>
    <cellStyle name="Заголовок свободного показателя" xfId="14"/>
    <cellStyle name="Значение фильтра" xfId="3"/>
    <cellStyle name="Значение фильтра [печать]" xfId="15"/>
    <cellStyle name="Информация о задаче" xfId="7"/>
    <cellStyle name="Обычный" xfId="0" builtinId="0"/>
    <cellStyle name="Обычный 2" xfId="2"/>
    <cellStyle name="Обычный_Лист1" xfId="25"/>
    <cellStyle name="Отдельная ячейка" xfId="16"/>
    <cellStyle name="Отдельная ячейка - константа" xfId="17"/>
    <cellStyle name="Отдельная ячейка - константа [печать]" xfId="18"/>
    <cellStyle name="Отдельная ячейка [печать]" xfId="19"/>
    <cellStyle name="Отдельная ячейка-результат" xfId="20"/>
    <cellStyle name="Отдельная ячейка-результат [печать]" xfId="21"/>
    <cellStyle name="Свойства элементов измерения" xfId="22"/>
    <cellStyle name="Свойства элементов измерения [печать]" xfId="23"/>
    <cellStyle name="Элементы осей" xfId="4"/>
    <cellStyle name="Элементы осей [печать]" xfId="24"/>
  </cellStyles>
  <dxfs count="0"/>
  <tableStyles count="0" defaultTableStyle="TableStyleMedium2" defaultPivotStyle="PivotStyleLight16"/>
  <colors>
    <mruColors>
      <color rgb="FFD8E4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F11"/>
  <sheetViews>
    <sheetView tabSelected="1" view="pageBreakPreview" zoomScale="90" zoomScaleNormal="100" zoomScaleSheetLayoutView="90" workbookViewId="0">
      <selection activeCell="O8" sqref="O8"/>
    </sheetView>
  </sheetViews>
  <sheetFormatPr defaultRowHeight="15" x14ac:dyDescent="0.25"/>
  <cols>
    <col min="1" max="1" width="35.28515625" style="3" customWidth="1"/>
    <col min="2" max="2" width="14.5703125" style="3" customWidth="1"/>
    <col min="3" max="3" width="14.28515625" style="3" customWidth="1"/>
    <col min="4" max="4" width="11" style="3" customWidth="1"/>
    <col min="5" max="43" width="11" style="1" customWidth="1"/>
    <col min="44" max="58" width="10" style="1" customWidth="1"/>
    <col min="59" max="144" width="9.140625" style="1"/>
    <col min="145" max="145" width="22.42578125" style="1" customWidth="1"/>
    <col min="146" max="146" width="12" style="1" customWidth="1"/>
    <col min="147" max="147" width="10.42578125" style="1" customWidth="1"/>
    <col min="148" max="148" width="17.7109375" style="1" customWidth="1"/>
    <col min="149" max="400" width="9.140625" style="1"/>
    <col min="401" max="401" width="22.42578125" style="1" customWidth="1"/>
    <col min="402" max="402" width="12" style="1" customWidth="1"/>
    <col min="403" max="403" width="10.42578125" style="1" customWidth="1"/>
    <col min="404" max="404" width="17.7109375" style="1" customWidth="1"/>
    <col min="405" max="656" width="9.140625" style="1"/>
    <col min="657" max="657" width="22.42578125" style="1" customWidth="1"/>
    <col min="658" max="658" width="12" style="1" customWidth="1"/>
    <col min="659" max="659" width="10.42578125" style="1" customWidth="1"/>
    <col min="660" max="660" width="17.7109375" style="1" customWidth="1"/>
    <col min="661" max="912" width="9.140625" style="1"/>
    <col min="913" max="913" width="22.42578125" style="1" customWidth="1"/>
    <col min="914" max="914" width="12" style="1" customWidth="1"/>
    <col min="915" max="915" width="10.42578125" style="1" customWidth="1"/>
    <col min="916" max="916" width="17.7109375" style="1" customWidth="1"/>
    <col min="917" max="1168" width="9.140625" style="1"/>
    <col min="1169" max="1169" width="22.42578125" style="1" customWidth="1"/>
    <col min="1170" max="1170" width="12" style="1" customWidth="1"/>
    <col min="1171" max="1171" width="10.42578125" style="1" customWidth="1"/>
    <col min="1172" max="1172" width="17.7109375" style="1" customWidth="1"/>
    <col min="1173" max="1424" width="9.140625" style="1"/>
    <col min="1425" max="1425" width="22.42578125" style="1" customWidth="1"/>
    <col min="1426" max="1426" width="12" style="1" customWidth="1"/>
    <col min="1427" max="1427" width="10.42578125" style="1" customWidth="1"/>
    <col min="1428" max="1428" width="17.7109375" style="1" customWidth="1"/>
    <col min="1429" max="1680" width="9.140625" style="1"/>
    <col min="1681" max="1681" width="22.42578125" style="1" customWidth="1"/>
    <col min="1682" max="1682" width="12" style="1" customWidth="1"/>
    <col min="1683" max="1683" width="10.42578125" style="1" customWidth="1"/>
    <col min="1684" max="1684" width="17.7109375" style="1" customWidth="1"/>
    <col min="1685" max="1936" width="9.140625" style="1"/>
    <col min="1937" max="1937" width="22.42578125" style="1" customWidth="1"/>
    <col min="1938" max="1938" width="12" style="1" customWidth="1"/>
    <col min="1939" max="1939" width="10.42578125" style="1" customWidth="1"/>
    <col min="1940" max="1940" width="17.7109375" style="1" customWidth="1"/>
    <col min="1941" max="2192" width="9.140625" style="1"/>
    <col min="2193" max="2193" width="22.42578125" style="1" customWidth="1"/>
    <col min="2194" max="2194" width="12" style="1" customWidth="1"/>
    <col min="2195" max="2195" width="10.42578125" style="1" customWidth="1"/>
    <col min="2196" max="2196" width="17.7109375" style="1" customWidth="1"/>
    <col min="2197" max="2448" width="9.140625" style="1"/>
    <col min="2449" max="2449" width="22.42578125" style="1" customWidth="1"/>
    <col min="2450" max="2450" width="12" style="1" customWidth="1"/>
    <col min="2451" max="2451" width="10.42578125" style="1" customWidth="1"/>
    <col min="2452" max="2452" width="17.7109375" style="1" customWidth="1"/>
    <col min="2453" max="2704" width="9.140625" style="1"/>
    <col min="2705" max="2705" width="22.42578125" style="1" customWidth="1"/>
    <col min="2706" max="2706" width="12" style="1" customWidth="1"/>
    <col min="2707" max="2707" width="10.42578125" style="1" customWidth="1"/>
    <col min="2708" max="2708" width="17.7109375" style="1" customWidth="1"/>
    <col min="2709" max="2960" width="9.140625" style="1"/>
    <col min="2961" max="2961" width="22.42578125" style="1" customWidth="1"/>
    <col min="2962" max="2962" width="12" style="1" customWidth="1"/>
    <col min="2963" max="2963" width="10.42578125" style="1" customWidth="1"/>
    <col min="2964" max="2964" width="17.7109375" style="1" customWidth="1"/>
    <col min="2965" max="3216" width="9.140625" style="1"/>
    <col min="3217" max="3217" width="22.42578125" style="1" customWidth="1"/>
    <col min="3218" max="3218" width="12" style="1" customWidth="1"/>
    <col min="3219" max="3219" width="10.42578125" style="1" customWidth="1"/>
    <col min="3220" max="3220" width="17.7109375" style="1" customWidth="1"/>
    <col min="3221" max="3472" width="9.140625" style="1"/>
    <col min="3473" max="3473" width="22.42578125" style="1" customWidth="1"/>
    <col min="3474" max="3474" width="12" style="1" customWidth="1"/>
    <col min="3475" max="3475" width="10.42578125" style="1" customWidth="1"/>
    <col min="3476" max="3476" width="17.7109375" style="1" customWidth="1"/>
    <col min="3477" max="3728" width="9.140625" style="1"/>
    <col min="3729" max="3729" width="22.42578125" style="1" customWidth="1"/>
    <col min="3730" max="3730" width="12" style="1" customWidth="1"/>
    <col min="3731" max="3731" width="10.42578125" style="1" customWidth="1"/>
    <col min="3732" max="3732" width="17.7109375" style="1" customWidth="1"/>
    <col min="3733" max="3984" width="9.140625" style="1"/>
    <col min="3985" max="3985" width="22.42578125" style="1" customWidth="1"/>
    <col min="3986" max="3986" width="12" style="1" customWidth="1"/>
    <col min="3987" max="3987" width="10.42578125" style="1" customWidth="1"/>
    <col min="3988" max="3988" width="17.7109375" style="1" customWidth="1"/>
    <col min="3989" max="4240" width="9.140625" style="1"/>
    <col min="4241" max="4241" width="22.42578125" style="1" customWidth="1"/>
    <col min="4242" max="4242" width="12" style="1" customWidth="1"/>
    <col min="4243" max="4243" width="10.42578125" style="1" customWidth="1"/>
    <col min="4244" max="4244" width="17.7109375" style="1" customWidth="1"/>
    <col min="4245" max="4496" width="9.140625" style="1"/>
    <col min="4497" max="4497" width="22.42578125" style="1" customWidth="1"/>
    <col min="4498" max="4498" width="12" style="1" customWidth="1"/>
    <col min="4499" max="4499" width="10.42578125" style="1" customWidth="1"/>
    <col min="4500" max="4500" width="17.7109375" style="1" customWidth="1"/>
    <col min="4501" max="4752" width="9.140625" style="1"/>
    <col min="4753" max="4753" width="22.42578125" style="1" customWidth="1"/>
    <col min="4754" max="4754" width="12" style="1" customWidth="1"/>
    <col min="4755" max="4755" width="10.42578125" style="1" customWidth="1"/>
    <col min="4756" max="4756" width="17.7109375" style="1" customWidth="1"/>
    <col min="4757" max="5008" width="9.140625" style="1"/>
    <col min="5009" max="5009" width="22.42578125" style="1" customWidth="1"/>
    <col min="5010" max="5010" width="12" style="1" customWidth="1"/>
    <col min="5011" max="5011" width="10.42578125" style="1" customWidth="1"/>
    <col min="5012" max="5012" width="17.7109375" style="1" customWidth="1"/>
    <col min="5013" max="5264" width="9.140625" style="1"/>
    <col min="5265" max="5265" width="22.42578125" style="1" customWidth="1"/>
    <col min="5266" max="5266" width="12" style="1" customWidth="1"/>
    <col min="5267" max="5267" width="10.42578125" style="1" customWidth="1"/>
    <col min="5268" max="5268" width="17.7109375" style="1" customWidth="1"/>
    <col min="5269" max="5520" width="9.140625" style="1"/>
    <col min="5521" max="5521" width="22.42578125" style="1" customWidth="1"/>
    <col min="5522" max="5522" width="12" style="1" customWidth="1"/>
    <col min="5523" max="5523" width="10.42578125" style="1" customWidth="1"/>
    <col min="5524" max="5524" width="17.7109375" style="1" customWidth="1"/>
    <col min="5525" max="5776" width="9.140625" style="1"/>
    <col min="5777" max="5777" width="22.42578125" style="1" customWidth="1"/>
    <col min="5778" max="5778" width="12" style="1" customWidth="1"/>
    <col min="5779" max="5779" width="10.42578125" style="1" customWidth="1"/>
    <col min="5780" max="5780" width="17.7109375" style="1" customWidth="1"/>
    <col min="5781" max="6032" width="9.140625" style="1"/>
    <col min="6033" max="6033" width="22.42578125" style="1" customWidth="1"/>
    <col min="6034" max="6034" width="12" style="1" customWidth="1"/>
    <col min="6035" max="6035" width="10.42578125" style="1" customWidth="1"/>
    <col min="6036" max="6036" width="17.7109375" style="1" customWidth="1"/>
    <col min="6037" max="6288" width="9.140625" style="1"/>
    <col min="6289" max="6289" width="22.42578125" style="1" customWidth="1"/>
    <col min="6290" max="6290" width="12" style="1" customWidth="1"/>
    <col min="6291" max="6291" width="10.42578125" style="1" customWidth="1"/>
    <col min="6292" max="6292" width="17.7109375" style="1" customWidth="1"/>
    <col min="6293" max="6544" width="9.140625" style="1"/>
    <col min="6545" max="6545" width="22.42578125" style="1" customWidth="1"/>
    <col min="6546" max="6546" width="12" style="1" customWidth="1"/>
    <col min="6547" max="6547" width="10.42578125" style="1" customWidth="1"/>
    <col min="6548" max="6548" width="17.7109375" style="1" customWidth="1"/>
    <col min="6549" max="6800" width="9.140625" style="1"/>
    <col min="6801" max="6801" width="22.42578125" style="1" customWidth="1"/>
    <col min="6802" max="6802" width="12" style="1" customWidth="1"/>
    <col min="6803" max="6803" width="10.42578125" style="1" customWidth="1"/>
    <col min="6804" max="6804" width="17.7109375" style="1" customWidth="1"/>
    <col min="6805" max="7056" width="9.140625" style="1"/>
    <col min="7057" max="7057" width="22.42578125" style="1" customWidth="1"/>
    <col min="7058" max="7058" width="12" style="1" customWidth="1"/>
    <col min="7059" max="7059" width="10.42578125" style="1" customWidth="1"/>
    <col min="7060" max="7060" width="17.7109375" style="1" customWidth="1"/>
    <col min="7061" max="7312" width="9.140625" style="1"/>
    <col min="7313" max="7313" width="22.42578125" style="1" customWidth="1"/>
    <col min="7314" max="7314" width="12" style="1" customWidth="1"/>
    <col min="7315" max="7315" width="10.42578125" style="1" customWidth="1"/>
    <col min="7316" max="7316" width="17.7109375" style="1" customWidth="1"/>
    <col min="7317" max="7568" width="9.140625" style="1"/>
    <col min="7569" max="7569" width="22.42578125" style="1" customWidth="1"/>
    <col min="7570" max="7570" width="12" style="1" customWidth="1"/>
    <col min="7571" max="7571" width="10.42578125" style="1" customWidth="1"/>
    <col min="7572" max="7572" width="17.7109375" style="1" customWidth="1"/>
    <col min="7573" max="7824" width="9.140625" style="1"/>
    <col min="7825" max="7825" width="22.42578125" style="1" customWidth="1"/>
    <col min="7826" max="7826" width="12" style="1" customWidth="1"/>
    <col min="7827" max="7827" width="10.42578125" style="1" customWidth="1"/>
    <col min="7828" max="7828" width="17.7109375" style="1" customWidth="1"/>
    <col min="7829" max="8080" width="9.140625" style="1"/>
    <col min="8081" max="8081" width="22.42578125" style="1" customWidth="1"/>
    <col min="8082" max="8082" width="12" style="1" customWidth="1"/>
    <col min="8083" max="8083" width="10.42578125" style="1" customWidth="1"/>
    <col min="8084" max="8084" width="17.7109375" style="1" customWidth="1"/>
    <col min="8085" max="8336" width="9.140625" style="1"/>
    <col min="8337" max="8337" width="22.42578125" style="1" customWidth="1"/>
    <col min="8338" max="8338" width="12" style="1" customWidth="1"/>
    <col min="8339" max="8339" width="10.42578125" style="1" customWidth="1"/>
    <col min="8340" max="8340" width="17.7109375" style="1" customWidth="1"/>
    <col min="8341" max="8592" width="9.140625" style="1"/>
    <col min="8593" max="8593" width="22.42578125" style="1" customWidth="1"/>
    <col min="8594" max="8594" width="12" style="1" customWidth="1"/>
    <col min="8595" max="8595" width="10.42578125" style="1" customWidth="1"/>
    <col min="8596" max="8596" width="17.7109375" style="1" customWidth="1"/>
    <col min="8597" max="8848" width="9.140625" style="1"/>
    <col min="8849" max="8849" width="22.42578125" style="1" customWidth="1"/>
    <col min="8850" max="8850" width="12" style="1" customWidth="1"/>
    <col min="8851" max="8851" width="10.42578125" style="1" customWidth="1"/>
    <col min="8852" max="8852" width="17.7109375" style="1" customWidth="1"/>
    <col min="8853" max="9104" width="9.140625" style="1"/>
    <col min="9105" max="9105" width="22.42578125" style="1" customWidth="1"/>
    <col min="9106" max="9106" width="12" style="1" customWidth="1"/>
    <col min="9107" max="9107" width="10.42578125" style="1" customWidth="1"/>
    <col min="9108" max="9108" width="17.7109375" style="1" customWidth="1"/>
    <col min="9109" max="9360" width="9.140625" style="1"/>
    <col min="9361" max="9361" width="22.42578125" style="1" customWidth="1"/>
    <col min="9362" max="9362" width="12" style="1" customWidth="1"/>
    <col min="9363" max="9363" width="10.42578125" style="1" customWidth="1"/>
    <col min="9364" max="9364" width="17.7109375" style="1" customWidth="1"/>
    <col min="9365" max="9616" width="9.140625" style="1"/>
    <col min="9617" max="9617" width="22.42578125" style="1" customWidth="1"/>
    <col min="9618" max="9618" width="12" style="1" customWidth="1"/>
    <col min="9619" max="9619" width="10.42578125" style="1" customWidth="1"/>
    <col min="9620" max="9620" width="17.7109375" style="1" customWidth="1"/>
    <col min="9621" max="9872" width="9.140625" style="1"/>
    <col min="9873" max="9873" width="22.42578125" style="1" customWidth="1"/>
    <col min="9874" max="9874" width="12" style="1" customWidth="1"/>
    <col min="9875" max="9875" width="10.42578125" style="1" customWidth="1"/>
    <col min="9876" max="9876" width="17.7109375" style="1" customWidth="1"/>
    <col min="9877" max="10128" width="9.140625" style="1"/>
    <col min="10129" max="10129" width="22.42578125" style="1" customWidth="1"/>
    <col min="10130" max="10130" width="12" style="1" customWidth="1"/>
    <col min="10131" max="10131" width="10.42578125" style="1" customWidth="1"/>
    <col min="10132" max="10132" width="17.7109375" style="1" customWidth="1"/>
    <col min="10133" max="10384" width="9.140625" style="1"/>
    <col min="10385" max="10385" width="22.42578125" style="1" customWidth="1"/>
    <col min="10386" max="10386" width="12" style="1" customWidth="1"/>
    <col min="10387" max="10387" width="10.42578125" style="1" customWidth="1"/>
    <col min="10388" max="10388" width="17.7109375" style="1" customWidth="1"/>
    <col min="10389" max="10640" width="9.140625" style="1"/>
    <col min="10641" max="10641" width="22.42578125" style="1" customWidth="1"/>
    <col min="10642" max="10642" width="12" style="1" customWidth="1"/>
    <col min="10643" max="10643" width="10.42578125" style="1" customWidth="1"/>
    <col min="10644" max="10644" width="17.7109375" style="1" customWidth="1"/>
    <col min="10645" max="10896" width="9.140625" style="1"/>
    <col min="10897" max="10897" width="22.42578125" style="1" customWidth="1"/>
    <col min="10898" max="10898" width="12" style="1" customWidth="1"/>
    <col min="10899" max="10899" width="10.42578125" style="1" customWidth="1"/>
    <col min="10900" max="10900" width="17.7109375" style="1" customWidth="1"/>
    <col min="10901" max="11152" width="9.140625" style="1"/>
    <col min="11153" max="11153" width="22.42578125" style="1" customWidth="1"/>
    <col min="11154" max="11154" width="12" style="1" customWidth="1"/>
    <col min="11155" max="11155" width="10.42578125" style="1" customWidth="1"/>
    <col min="11156" max="11156" width="17.7109375" style="1" customWidth="1"/>
    <col min="11157" max="11408" width="9.140625" style="1"/>
    <col min="11409" max="11409" width="22.42578125" style="1" customWidth="1"/>
    <col min="11410" max="11410" width="12" style="1" customWidth="1"/>
    <col min="11411" max="11411" width="10.42578125" style="1" customWidth="1"/>
    <col min="11412" max="11412" width="17.7109375" style="1" customWidth="1"/>
    <col min="11413" max="11664" width="9.140625" style="1"/>
    <col min="11665" max="11665" width="22.42578125" style="1" customWidth="1"/>
    <col min="11666" max="11666" width="12" style="1" customWidth="1"/>
    <col min="11667" max="11667" width="10.42578125" style="1" customWidth="1"/>
    <col min="11668" max="11668" width="17.7109375" style="1" customWidth="1"/>
    <col min="11669" max="11920" width="9.140625" style="1"/>
    <col min="11921" max="11921" width="22.42578125" style="1" customWidth="1"/>
    <col min="11922" max="11922" width="12" style="1" customWidth="1"/>
    <col min="11923" max="11923" width="10.42578125" style="1" customWidth="1"/>
    <col min="11924" max="11924" width="17.7109375" style="1" customWidth="1"/>
    <col min="11925" max="12176" width="9.140625" style="1"/>
    <col min="12177" max="12177" width="22.42578125" style="1" customWidth="1"/>
    <col min="12178" max="12178" width="12" style="1" customWidth="1"/>
    <col min="12179" max="12179" width="10.42578125" style="1" customWidth="1"/>
    <col min="12180" max="12180" width="17.7109375" style="1" customWidth="1"/>
    <col min="12181" max="12432" width="9.140625" style="1"/>
    <col min="12433" max="12433" width="22.42578125" style="1" customWidth="1"/>
    <col min="12434" max="12434" width="12" style="1" customWidth="1"/>
    <col min="12435" max="12435" width="10.42578125" style="1" customWidth="1"/>
    <col min="12436" max="12436" width="17.7109375" style="1" customWidth="1"/>
    <col min="12437" max="12688" width="9.140625" style="1"/>
    <col min="12689" max="12689" width="22.42578125" style="1" customWidth="1"/>
    <col min="12690" max="12690" width="12" style="1" customWidth="1"/>
    <col min="12691" max="12691" width="10.42578125" style="1" customWidth="1"/>
    <col min="12692" max="12692" width="17.7109375" style="1" customWidth="1"/>
    <col min="12693" max="12944" width="9.140625" style="1"/>
    <col min="12945" max="12945" width="22.42578125" style="1" customWidth="1"/>
    <col min="12946" max="12946" width="12" style="1" customWidth="1"/>
    <col min="12947" max="12947" width="10.42578125" style="1" customWidth="1"/>
    <col min="12948" max="12948" width="17.7109375" style="1" customWidth="1"/>
    <col min="12949" max="13200" width="9.140625" style="1"/>
    <col min="13201" max="13201" width="22.42578125" style="1" customWidth="1"/>
    <col min="13202" max="13202" width="12" style="1" customWidth="1"/>
    <col min="13203" max="13203" width="10.42578125" style="1" customWidth="1"/>
    <col min="13204" max="13204" width="17.7109375" style="1" customWidth="1"/>
    <col min="13205" max="13456" width="9.140625" style="1"/>
    <col min="13457" max="13457" width="22.42578125" style="1" customWidth="1"/>
    <col min="13458" max="13458" width="12" style="1" customWidth="1"/>
    <col min="13459" max="13459" width="10.42578125" style="1" customWidth="1"/>
    <col min="13460" max="13460" width="17.7109375" style="1" customWidth="1"/>
    <col min="13461" max="13712" width="9.140625" style="1"/>
    <col min="13713" max="13713" width="22.42578125" style="1" customWidth="1"/>
    <col min="13714" max="13714" width="12" style="1" customWidth="1"/>
    <col min="13715" max="13715" width="10.42578125" style="1" customWidth="1"/>
    <col min="13716" max="13716" width="17.7109375" style="1" customWidth="1"/>
    <col min="13717" max="13968" width="9.140625" style="1"/>
    <col min="13969" max="13969" width="22.42578125" style="1" customWidth="1"/>
    <col min="13970" max="13970" width="12" style="1" customWidth="1"/>
    <col min="13971" max="13971" width="10.42578125" style="1" customWidth="1"/>
    <col min="13972" max="13972" width="17.7109375" style="1" customWidth="1"/>
    <col min="13973" max="14224" width="9.140625" style="1"/>
    <col min="14225" max="14225" width="22.42578125" style="1" customWidth="1"/>
    <col min="14226" max="14226" width="12" style="1" customWidth="1"/>
    <col min="14227" max="14227" width="10.42578125" style="1" customWidth="1"/>
    <col min="14228" max="14228" width="17.7109375" style="1" customWidth="1"/>
    <col min="14229" max="14480" width="9.140625" style="1"/>
    <col min="14481" max="14481" width="22.42578125" style="1" customWidth="1"/>
    <col min="14482" max="14482" width="12" style="1" customWidth="1"/>
    <col min="14483" max="14483" width="10.42578125" style="1" customWidth="1"/>
    <col min="14484" max="14484" width="17.7109375" style="1" customWidth="1"/>
    <col min="14485" max="14736" width="9.140625" style="1"/>
    <col min="14737" max="14737" width="22.42578125" style="1" customWidth="1"/>
    <col min="14738" max="14738" width="12" style="1" customWidth="1"/>
    <col min="14739" max="14739" width="10.42578125" style="1" customWidth="1"/>
    <col min="14740" max="14740" width="17.7109375" style="1" customWidth="1"/>
    <col min="14741" max="14992" width="9.140625" style="1"/>
    <col min="14993" max="14993" width="22.42578125" style="1" customWidth="1"/>
    <col min="14994" max="14994" width="12" style="1" customWidth="1"/>
    <col min="14995" max="14995" width="10.42578125" style="1" customWidth="1"/>
    <col min="14996" max="14996" width="17.7109375" style="1" customWidth="1"/>
    <col min="14997" max="15248" width="9.140625" style="1"/>
    <col min="15249" max="15249" width="22.42578125" style="1" customWidth="1"/>
    <col min="15250" max="15250" width="12" style="1" customWidth="1"/>
    <col min="15251" max="15251" width="10.42578125" style="1" customWidth="1"/>
    <col min="15252" max="15252" width="17.7109375" style="1" customWidth="1"/>
    <col min="15253" max="15504" width="9.140625" style="1"/>
    <col min="15505" max="15505" width="22.42578125" style="1" customWidth="1"/>
    <col min="15506" max="15506" width="12" style="1" customWidth="1"/>
    <col min="15507" max="15507" width="10.42578125" style="1" customWidth="1"/>
    <col min="15508" max="15508" width="17.7109375" style="1" customWidth="1"/>
    <col min="15509" max="15760" width="9.140625" style="1"/>
    <col min="15761" max="15761" width="22.42578125" style="1" customWidth="1"/>
    <col min="15762" max="15762" width="12" style="1" customWidth="1"/>
    <col min="15763" max="15763" width="10.42578125" style="1" customWidth="1"/>
    <col min="15764" max="15764" width="17.7109375" style="1" customWidth="1"/>
    <col min="15765" max="16016" width="9.140625" style="1"/>
    <col min="16017" max="16017" width="22.42578125" style="1" customWidth="1"/>
    <col min="16018" max="16018" width="12" style="1" customWidth="1"/>
    <col min="16019" max="16019" width="10.42578125" style="1" customWidth="1"/>
    <col min="16020" max="16020" width="17.7109375" style="1" customWidth="1"/>
    <col min="16021" max="16384" width="9.140625" style="1"/>
  </cols>
  <sheetData>
    <row r="2" spans="1:58" ht="54" customHeight="1" x14ac:dyDescent="0.25">
      <c r="A2" s="15"/>
      <c r="B2" s="24" t="s">
        <v>26</v>
      </c>
      <c r="C2" s="24"/>
      <c r="D2" s="24"/>
      <c r="E2" s="24"/>
      <c r="F2" s="24"/>
      <c r="G2" s="24"/>
    </row>
    <row r="3" spans="1:58" ht="13.5" customHeight="1" x14ac:dyDescent="0.25">
      <c r="A3" s="4"/>
      <c r="B3" s="4"/>
      <c r="D3" s="5" t="s">
        <v>1</v>
      </c>
    </row>
    <row r="4" spans="1:58" ht="38.25" customHeight="1" x14ac:dyDescent="0.25">
      <c r="A4" s="22" t="s">
        <v>2</v>
      </c>
      <c r="B4" s="18" t="s">
        <v>3</v>
      </c>
      <c r="C4" s="18"/>
      <c r="D4" s="18"/>
      <c r="E4" s="18" t="s">
        <v>8</v>
      </c>
      <c r="F4" s="18"/>
      <c r="G4" s="18"/>
      <c r="H4" s="18" t="s">
        <v>9</v>
      </c>
      <c r="I4" s="18"/>
      <c r="J4" s="18"/>
      <c r="K4" s="18" t="s">
        <v>10</v>
      </c>
      <c r="L4" s="18"/>
      <c r="M4" s="18"/>
      <c r="N4" s="18" t="s">
        <v>11</v>
      </c>
      <c r="O4" s="18"/>
      <c r="P4" s="18"/>
      <c r="Q4" s="19" t="s">
        <v>13</v>
      </c>
      <c r="R4" s="20"/>
      <c r="S4" s="21"/>
      <c r="T4" s="18" t="s">
        <v>14</v>
      </c>
      <c r="U4" s="18"/>
      <c r="V4" s="18"/>
      <c r="W4" s="18" t="s">
        <v>12</v>
      </c>
      <c r="X4" s="18"/>
      <c r="Y4" s="18"/>
      <c r="Z4" s="18" t="s">
        <v>15</v>
      </c>
      <c r="AA4" s="18"/>
      <c r="AB4" s="18"/>
      <c r="AC4" s="18" t="s">
        <v>16</v>
      </c>
      <c r="AD4" s="18"/>
      <c r="AE4" s="18"/>
      <c r="AF4" s="18" t="s">
        <v>17</v>
      </c>
      <c r="AG4" s="18"/>
      <c r="AH4" s="18"/>
      <c r="AI4" s="18" t="s">
        <v>18</v>
      </c>
      <c r="AJ4" s="18"/>
      <c r="AK4" s="18"/>
      <c r="AL4" s="18" t="s">
        <v>19</v>
      </c>
      <c r="AM4" s="18"/>
      <c r="AN4" s="18"/>
      <c r="AO4" s="18" t="s">
        <v>20</v>
      </c>
      <c r="AP4" s="18"/>
      <c r="AQ4" s="18"/>
      <c r="AR4" s="18" t="s">
        <v>21</v>
      </c>
      <c r="AS4" s="18"/>
      <c r="AT4" s="18"/>
      <c r="AU4" s="18" t="s">
        <v>22</v>
      </c>
      <c r="AV4" s="18"/>
      <c r="AW4" s="18"/>
      <c r="AX4" s="18" t="s">
        <v>24</v>
      </c>
      <c r="AY4" s="18"/>
      <c r="AZ4" s="18"/>
      <c r="BA4" s="18" t="s">
        <v>23</v>
      </c>
      <c r="BB4" s="18"/>
      <c r="BC4" s="18"/>
      <c r="BD4" s="18" t="s">
        <v>25</v>
      </c>
      <c r="BE4" s="18"/>
      <c r="BF4" s="18"/>
    </row>
    <row r="5" spans="1:58" ht="31.5" customHeight="1" x14ac:dyDescent="0.25">
      <c r="A5" s="23"/>
      <c r="B5" s="6" t="s">
        <v>4</v>
      </c>
      <c r="C5" s="7" t="s">
        <v>5</v>
      </c>
      <c r="D5" s="11" t="s">
        <v>0</v>
      </c>
      <c r="E5" s="6" t="s">
        <v>4</v>
      </c>
      <c r="F5" s="7" t="s">
        <v>5</v>
      </c>
      <c r="G5" s="11" t="s">
        <v>0</v>
      </c>
      <c r="H5" s="6" t="s">
        <v>4</v>
      </c>
      <c r="I5" s="7" t="s">
        <v>5</v>
      </c>
      <c r="J5" s="11" t="s">
        <v>0</v>
      </c>
      <c r="K5" s="6" t="s">
        <v>4</v>
      </c>
      <c r="L5" s="7" t="s">
        <v>5</v>
      </c>
      <c r="M5" s="11" t="s">
        <v>0</v>
      </c>
      <c r="N5" s="6" t="s">
        <v>4</v>
      </c>
      <c r="O5" s="7" t="s">
        <v>5</v>
      </c>
      <c r="P5" s="11" t="s">
        <v>0</v>
      </c>
      <c r="Q5" s="6" t="s">
        <v>4</v>
      </c>
      <c r="R5" s="7" t="s">
        <v>5</v>
      </c>
      <c r="S5" s="11" t="s">
        <v>0</v>
      </c>
      <c r="T5" s="6" t="s">
        <v>4</v>
      </c>
      <c r="U5" s="7" t="s">
        <v>5</v>
      </c>
      <c r="V5" s="11" t="s">
        <v>0</v>
      </c>
      <c r="W5" s="6" t="s">
        <v>4</v>
      </c>
      <c r="X5" s="7" t="s">
        <v>5</v>
      </c>
      <c r="Y5" s="11" t="s">
        <v>0</v>
      </c>
      <c r="Z5" s="6" t="s">
        <v>4</v>
      </c>
      <c r="AA5" s="7" t="s">
        <v>5</v>
      </c>
      <c r="AB5" s="11" t="s">
        <v>0</v>
      </c>
      <c r="AC5" s="6" t="s">
        <v>4</v>
      </c>
      <c r="AD5" s="7" t="s">
        <v>5</v>
      </c>
      <c r="AE5" s="11" t="s">
        <v>0</v>
      </c>
      <c r="AF5" s="6" t="s">
        <v>4</v>
      </c>
      <c r="AG5" s="7" t="s">
        <v>5</v>
      </c>
      <c r="AH5" s="11" t="s">
        <v>0</v>
      </c>
      <c r="AI5" s="6" t="s">
        <v>4</v>
      </c>
      <c r="AJ5" s="7" t="s">
        <v>5</v>
      </c>
      <c r="AK5" s="11" t="s">
        <v>0</v>
      </c>
      <c r="AL5" s="6" t="s">
        <v>4</v>
      </c>
      <c r="AM5" s="7" t="s">
        <v>5</v>
      </c>
      <c r="AN5" s="11" t="s">
        <v>0</v>
      </c>
      <c r="AO5" s="6" t="s">
        <v>4</v>
      </c>
      <c r="AP5" s="7" t="s">
        <v>5</v>
      </c>
      <c r="AQ5" s="11" t="s">
        <v>0</v>
      </c>
      <c r="AR5" s="6" t="s">
        <v>4</v>
      </c>
      <c r="AS5" s="7" t="s">
        <v>5</v>
      </c>
      <c r="AT5" s="11" t="s">
        <v>0</v>
      </c>
      <c r="AU5" s="6" t="s">
        <v>4</v>
      </c>
      <c r="AV5" s="7" t="s">
        <v>5</v>
      </c>
      <c r="AW5" s="11" t="s">
        <v>0</v>
      </c>
      <c r="AX5" s="6" t="s">
        <v>4</v>
      </c>
      <c r="AY5" s="7" t="s">
        <v>5</v>
      </c>
      <c r="AZ5" s="11" t="s">
        <v>0</v>
      </c>
      <c r="BA5" s="6" t="s">
        <v>4</v>
      </c>
      <c r="BB5" s="7" t="s">
        <v>5</v>
      </c>
      <c r="BC5" s="11" t="s">
        <v>0</v>
      </c>
      <c r="BD5" s="6" t="s">
        <v>4</v>
      </c>
      <c r="BE5" s="7" t="s">
        <v>5</v>
      </c>
      <c r="BF5" s="11" t="s">
        <v>0</v>
      </c>
    </row>
    <row r="6" spans="1:58" s="2" customFormat="1" x14ac:dyDescent="0.25">
      <c r="A6" s="14" t="s">
        <v>29</v>
      </c>
      <c r="B6" s="8">
        <f>B7+B8</f>
        <v>590839.69999999995</v>
      </c>
      <c r="C6" s="12">
        <f>C7+C8</f>
        <v>623111.54999999993</v>
      </c>
      <c r="D6" s="8">
        <f>C6/B6*100</f>
        <v>105.46203141055011</v>
      </c>
      <c r="E6" s="12">
        <f>E7+E8</f>
        <v>339023.3</v>
      </c>
      <c r="F6" s="12">
        <f>F7+F8</f>
        <v>370314.39999999997</v>
      </c>
      <c r="G6" s="12">
        <f>F6/E6*100</f>
        <v>109.22977860223766</v>
      </c>
      <c r="H6" s="12">
        <f>H7+H8</f>
        <v>26703.100000000002</v>
      </c>
      <c r="I6" s="12">
        <f>I7+I8</f>
        <v>27218</v>
      </c>
      <c r="J6" s="12">
        <f>I6/H6*100</f>
        <v>101.92824054136037</v>
      </c>
      <c r="K6" s="12">
        <f>K7+K8</f>
        <v>49312</v>
      </c>
      <c r="L6" s="12">
        <f>L7+L8</f>
        <v>52462.15</v>
      </c>
      <c r="M6" s="12">
        <f>L6/K6*100</f>
        <v>106.38820165476963</v>
      </c>
      <c r="N6" s="12">
        <f>N7+N8</f>
        <v>0</v>
      </c>
      <c r="O6" s="12">
        <f>O7+O8</f>
        <v>29.44</v>
      </c>
      <c r="P6" s="12" t="e">
        <f>O6/N6*100</f>
        <v>#DIV/0!</v>
      </c>
      <c r="Q6" s="12">
        <f>Q7+Q8</f>
        <v>11067.8</v>
      </c>
      <c r="R6" s="12">
        <f>R7+R8</f>
        <v>12564.2</v>
      </c>
      <c r="S6" s="12">
        <f>R6/Q6*100</f>
        <v>113.5203021377329</v>
      </c>
      <c r="T6" s="12">
        <f>T7+T8</f>
        <v>8000</v>
      </c>
      <c r="U6" s="12">
        <f>U7+U8</f>
        <v>9145.4</v>
      </c>
      <c r="V6" s="12">
        <f>U6/T6*100</f>
        <v>114.31750000000001</v>
      </c>
      <c r="W6" s="12">
        <f>W7+W8</f>
        <v>16726.3</v>
      </c>
      <c r="X6" s="12">
        <f>X7+X8</f>
        <v>16726.3</v>
      </c>
      <c r="Y6" s="12">
        <f>X6/W6*100</f>
        <v>100</v>
      </c>
      <c r="Z6" s="12">
        <f>Z7+Z8</f>
        <v>8523.7000000000007</v>
      </c>
      <c r="AA6" s="12">
        <f>AA7+AA8</f>
        <v>8632.1</v>
      </c>
      <c r="AB6" s="12">
        <f>AA6/Z6*100</f>
        <v>101.27174818447386</v>
      </c>
      <c r="AC6" s="12">
        <f>AC7+AC8</f>
        <v>17083.400000000001</v>
      </c>
      <c r="AD6" s="12">
        <f>AD7+AD8</f>
        <v>11364.8</v>
      </c>
      <c r="AE6" s="12">
        <f>AD6/AC6*100</f>
        <v>66.525398925272469</v>
      </c>
      <c r="AF6" s="12">
        <f>AF7+AF8</f>
        <v>9708.9</v>
      </c>
      <c r="AG6" s="12">
        <f>AG7+AG8</f>
        <v>12190.199999999999</v>
      </c>
      <c r="AH6" s="12">
        <f>AG6/AF6*100</f>
        <v>125.55696319871457</v>
      </c>
      <c r="AI6" s="12">
        <f>AI7+AI8</f>
        <v>0</v>
      </c>
      <c r="AJ6" s="12">
        <f>AJ7+AJ8</f>
        <v>0</v>
      </c>
      <c r="AK6" s="12" t="e">
        <f>AJ6/AI6*100</f>
        <v>#DIV/0!</v>
      </c>
      <c r="AL6" s="12">
        <f>AL7+AL8</f>
        <v>36629.899999999994</v>
      </c>
      <c r="AM6" s="12">
        <f>AM7+AM8</f>
        <v>37889.57</v>
      </c>
      <c r="AN6" s="12">
        <f>AM6/AL6*100</f>
        <v>103.4389119271415</v>
      </c>
      <c r="AO6" s="12">
        <f>AO7+AO8</f>
        <v>2386.5</v>
      </c>
      <c r="AP6" s="12">
        <f>AP7+AP8</f>
        <v>3111.97</v>
      </c>
      <c r="AQ6" s="12">
        <f>AP6/AO6*100</f>
        <v>130.39891053844542</v>
      </c>
      <c r="AR6" s="12">
        <f>AR7+AR8</f>
        <v>50449.2</v>
      </c>
      <c r="AS6" s="12">
        <f>AS7+AS8</f>
        <v>44640.36</v>
      </c>
      <c r="AT6" s="12">
        <f>AS6/AR6*100</f>
        <v>88.485763897148033</v>
      </c>
      <c r="AU6" s="12">
        <f>AU7+AU8</f>
        <v>11773.6</v>
      </c>
      <c r="AV6" s="12">
        <f>AV7+AV8</f>
        <v>13206.2</v>
      </c>
      <c r="AW6" s="12">
        <f>AV6/AU6*100</f>
        <v>112.1679010667935</v>
      </c>
      <c r="AX6" s="12">
        <f>AX7+AX8</f>
        <v>0</v>
      </c>
      <c r="AY6" s="12">
        <f>AY7+AY8</f>
        <v>0</v>
      </c>
      <c r="AZ6" s="12" t="e">
        <f>AY6/AX6*100</f>
        <v>#DIV/0!</v>
      </c>
      <c r="BA6" s="12">
        <f>BA7+BA8</f>
        <v>1254.3</v>
      </c>
      <c r="BB6" s="12">
        <f>BB7+BB8</f>
        <v>1519.66</v>
      </c>
      <c r="BC6" s="12">
        <f>BB6/BA6*100</f>
        <v>121.15602327991711</v>
      </c>
      <c r="BD6" s="12">
        <f>BD7+BD8</f>
        <v>2197.6999999999998</v>
      </c>
      <c r="BE6" s="12">
        <f>BE7+BE8</f>
        <v>2096.7999999999997</v>
      </c>
      <c r="BF6" s="12">
        <f>BE6/BD6*100</f>
        <v>95.408836510897757</v>
      </c>
    </row>
    <row r="7" spans="1:58" s="2" customFormat="1" x14ac:dyDescent="0.25">
      <c r="A7" s="9" t="s">
        <v>7</v>
      </c>
      <c r="B7" s="10">
        <f>E7+H7+K7+N7+Q7+T7+W7+Z7+AC7+AF7+AI7+AL7+AO7+AR7+AU7+AX7+BA7+BD7</f>
        <v>430513.59999999992</v>
      </c>
      <c r="C7" s="13">
        <f>F7+I7+L7+O7+R7+U7+X7+AA7+AD7+AG7+AJ7+AM7+AP7+AS7+AV7+AY7+BB7+BE7</f>
        <v>457643.04999999993</v>
      </c>
      <c r="D7" s="10">
        <f>C7/B7*100</f>
        <v>106.3016476134552</v>
      </c>
      <c r="E7" s="13">
        <v>271426</v>
      </c>
      <c r="F7" s="13">
        <v>294380.59999999998</v>
      </c>
      <c r="G7" s="13">
        <f>F7/E7*100</f>
        <v>108.45703801404434</v>
      </c>
      <c r="H7" s="13">
        <v>173.2</v>
      </c>
      <c r="I7" s="13">
        <v>176.5</v>
      </c>
      <c r="J7" s="13">
        <f>I7/H7*100</f>
        <v>101.90531177829101</v>
      </c>
      <c r="K7" s="13">
        <v>49312</v>
      </c>
      <c r="L7" s="13">
        <v>52462.15</v>
      </c>
      <c r="M7" s="13">
        <f>L7/K7*100</f>
        <v>106.38820165476963</v>
      </c>
      <c r="N7" s="13"/>
      <c r="O7" s="13">
        <v>29.44</v>
      </c>
      <c r="P7" s="13" t="e">
        <f>O7/N7*100</f>
        <v>#DIV/0!</v>
      </c>
      <c r="Q7" s="13">
        <v>6125.1</v>
      </c>
      <c r="R7" s="13">
        <v>6280.9</v>
      </c>
      <c r="S7" s="13">
        <f>R7/Q7*100</f>
        <v>102.54363194070299</v>
      </c>
      <c r="T7" s="13">
        <v>8000</v>
      </c>
      <c r="U7" s="13">
        <v>9145.4</v>
      </c>
      <c r="V7" s="13">
        <f>U7/T7*100</f>
        <v>114.31750000000001</v>
      </c>
      <c r="W7" s="13">
        <v>16726.3</v>
      </c>
      <c r="X7" s="13">
        <v>16726.3</v>
      </c>
      <c r="Y7" s="13">
        <f>X7/W7*100</f>
        <v>100</v>
      </c>
      <c r="Z7" s="13"/>
      <c r="AA7" s="13"/>
      <c r="AB7" s="13" t="e">
        <f>AA7/Z7*100</f>
        <v>#DIV/0!</v>
      </c>
      <c r="AC7" s="13"/>
      <c r="AD7" s="13"/>
      <c r="AE7" s="13" t="e">
        <f>AD7/AC7*100</f>
        <v>#DIV/0!</v>
      </c>
      <c r="AF7" s="13">
        <v>9650.6</v>
      </c>
      <c r="AG7" s="13">
        <v>12129.3</v>
      </c>
      <c r="AH7" s="13">
        <f>AG7/AF7*100</f>
        <v>125.68441340434791</v>
      </c>
      <c r="AI7" s="13"/>
      <c r="AJ7" s="13"/>
      <c r="AK7" s="13" t="e">
        <f>AJ7/AI7*100</f>
        <v>#DIV/0!</v>
      </c>
      <c r="AL7" s="13">
        <v>18414.599999999999</v>
      </c>
      <c r="AM7" s="13">
        <v>18414.57</v>
      </c>
      <c r="AN7" s="13">
        <f>AM7/AL7*100</f>
        <v>99.999837085790631</v>
      </c>
      <c r="AO7" s="13">
        <v>2386.5</v>
      </c>
      <c r="AP7" s="13">
        <v>3111.97</v>
      </c>
      <c r="AQ7" s="13">
        <f>AP7/AO7*100</f>
        <v>130.39891053844542</v>
      </c>
      <c r="AR7" s="13">
        <v>43313.7</v>
      </c>
      <c r="AS7" s="13">
        <v>38137.56</v>
      </c>
      <c r="AT7" s="13">
        <f>AS7/AR7*100</f>
        <v>88.04964710934415</v>
      </c>
      <c r="AU7" s="13">
        <v>3956.3</v>
      </c>
      <c r="AV7" s="13">
        <v>5133.6000000000004</v>
      </c>
      <c r="AW7" s="13">
        <f>AV7/AU7*100</f>
        <v>129.7576017996613</v>
      </c>
      <c r="AX7" s="13"/>
      <c r="AY7" s="13"/>
      <c r="AZ7" s="13" t="e">
        <f>AY7/AX7*100</f>
        <v>#DIV/0!</v>
      </c>
      <c r="BA7" s="13">
        <v>1029.3</v>
      </c>
      <c r="BB7" s="13">
        <v>1509.16</v>
      </c>
      <c r="BC7" s="13">
        <f>BB7/BA7*100</f>
        <v>146.62003303215778</v>
      </c>
      <c r="BD7" s="13"/>
      <c r="BE7" s="13">
        <v>5.6</v>
      </c>
      <c r="BF7" s="13" t="e">
        <f>BE7/BD7*100</f>
        <v>#DIV/0!</v>
      </c>
    </row>
    <row r="8" spans="1:58" s="2" customFormat="1" x14ac:dyDescent="0.25">
      <c r="A8" s="9" t="s">
        <v>6</v>
      </c>
      <c r="B8" s="13">
        <f>E8+H8+K8+N8+Q8+T8+W8+Z8+AC8+AF8+AI8+AL8+AO8+AR8+AU8+AX8+BA8+BD8</f>
        <v>160326.1</v>
      </c>
      <c r="C8" s="13">
        <f>F8+I8+L8+O8+R8+U8+X8+AA8+AD8+AG8+AJ8+AM8+AP8+AS8+AV8+AY8+BB8+BE8</f>
        <v>165468.50000000003</v>
      </c>
      <c r="D8" s="10">
        <f t="shared" ref="D8" si="0">C8/B8*100</f>
        <v>103.20746278990134</v>
      </c>
      <c r="E8" s="13">
        <v>67597.3</v>
      </c>
      <c r="F8" s="13">
        <v>75933.8</v>
      </c>
      <c r="G8" s="13">
        <f t="shared" ref="G8" si="1">F8/E8*100</f>
        <v>112.33259316570337</v>
      </c>
      <c r="H8" s="13">
        <v>26529.9</v>
      </c>
      <c r="I8" s="13">
        <v>27041.5</v>
      </c>
      <c r="J8" s="13">
        <f t="shared" ref="J8" si="2">I8/H8*100</f>
        <v>101.92839023139928</v>
      </c>
      <c r="K8" s="13"/>
      <c r="L8" s="13"/>
      <c r="M8" s="13" t="e">
        <f t="shared" ref="M8" si="3">L8/K8*100</f>
        <v>#DIV/0!</v>
      </c>
      <c r="N8" s="13"/>
      <c r="O8" s="13"/>
      <c r="P8" s="13" t="e">
        <f t="shared" ref="P8" si="4">O8/N8*100</f>
        <v>#DIV/0!</v>
      </c>
      <c r="Q8" s="13">
        <v>4942.7</v>
      </c>
      <c r="R8" s="13">
        <v>6283.3</v>
      </c>
      <c r="S8" s="13">
        <f t="shared" ref="S8" si="5">R8/Q8*100</f>
        <v>127.12282760434582</v>
      </c>
      <c r="T8" s="13"/>
      <c r="U8" s="13"/>
      <c r="V8" s="13" t="e">
        <f t="shared" ref="V8" si="6">U8/T8*100</f>
        <v>#DIV/0!</v>
      </c>
      <c r="W8" s="13"/>
      <c r="X8" s="13"/>
      <c r="Y8" s="13" t="e">
        <f t="shared" ref="Y8" si="7">X8/W8*100</f>
        <v>#DIV/0!</v>
      </c>
      <c r="Z8" s="13">
        <v>8523.7000000000007</v>
      </c>
      <c r="AA8" s="13">
        <v>8632.1</v>
      </c>
      <c r="AB8" s="13">
        <f t="shared" ref="AB8" si="8">AA8/Z8*100</f>
        <v>101.27174818447386</v>
      </c>
      <c r="AC8" s="13">
        <v>17083.400000000001</v>
      </c>
      <c r="AD8" s="13">
        <v>11364.8</v>
      </c>
      <c r="AE8" s="13">
        <f t="shared" ref="AE8" si="9">AD8/AC8*100</f>
        <v>66.525398925272469</v>
      </c>
      <c r="AF8" s="13">
        <v>58.3</v>
      </c>
      <c r="AG8" s="13">
        <v>60.9</v>
      </c>
      <c r="AH8" s="13">
        <f t="shared" ref="AH8" si="10">AG8/AF8*100</f>
        <v>104.4596912521441</v>
      </c>
      <c r="AI8" s="13"/>
      <c r="AJ8" s="13"/>
      <c r="AK8" s="13" t="e">
        <f t="shared" ref="AK8" si="11">AJ8/AI8*100</f>
        <v>#DIV/0!</v>
      </c>
      <c r="AL8" s="13">
        <v>18215.3</v>
      </c>
      <c r="AM8" s="13">
        <v>19475</v>
      </c>
      <c r="AN8" s="13">
        <f t="shared" ref="AN8" si="12">AM8/AL8*100</f>
        <v>106.91561489517053</v>
      </c>
      <c r="AO8" s="13"/>
      <c r="AP8" s="13"/>
      <c r="AQ8" s="13" t="e">
        <f t="shared" ref="AQ8" si="13">AP8/AO8*100</f>
        <v>#DIV/0!</v>
      </c>
      <c r="AR8" s="13">
        <v>7135.5</v>
      </c>
      <c r="AS8" s="13">
        <v>6502.8</v>
      </c>
      <c r="AT8" s="13">
        <f t="shared" ref="AT8" si="14">AS8/AR8*100</f>
        <v>91.133067059070854</v>
      </c>
      <c r="AU8" s="13">
        <v>7817.3</v>
      </c>
      <c r="AV8" s="13">
        <v>8072.6</v>
      </c>
      <c r="AW8" s="13">
        <f t="shared" ref="AW8" si="15">AV8/AU8*100</f>
        <v>103.26583347191485</v>
      </c>
      <c r="AX8" s="13"/>
      <c r="AY8" s="13"/>
      <c r="AZ8" s="13" t="e">
        <f t="shared" ref="AZ8" si="16">AY8/AX8*100</f>
        <v>#DIV/0!</v>
      </c>
      <c r="BA8" s="13">
        <v>225</v>
      </c>
      <c r="BB8" s="13">
        <v>10.5</v>
      </c>
      <c r="BC8" s="13">
        <f t="shared" ref="BC8" si="17">BB8/BA8*100</f>
        <v>4.666666666666667</v>
      </c>
      <c r="BD8" s="13">
        <v>2197.6999999999998</v>
      </c>
      <c r="BE8" s="13">
        <v>2091.1999999999998</v>
      </c>
      <c r="BF8" s="13">
        <f t="shared" ref="BF8" si="18">BE8/BD8*100</f>
        <v>95.154024662146782</v>
      </c>
    </row>
    <row r="10" spans="1:58" x14ac:dyDescent="0.25">
      <c r="A10" s="16" t="s">
        <v>27</v>
      </c>
      <c r="D10" s="17"/>
    </row>
    <row r="11" spans="1:58" x14ac:dyDescent="0.25">
      <c r="A11" s="16" t="s">
        <v>28</v>
      </c>
    </row>
  </sheetData>
  <protectedRanges>
    <protectedRange sqref="B6:C6 E6:F6 H6:I6 K6:L6 N6:O6 Q6:R6 T6:U6 W6:X6 Z6:AA6 AC6:AD6 AF6:AG6 AI6:AJ6 AL6:AM6 AO6:AP6 AR6:AS6 AU6:AV6 AX6:AY6 BA6:BB6 BD6:BE6" name="krista_tr_4547_0_1"/>
    <protectedRange sqref="D6:D8 G6:G8 J6:J8 M6:M8 P6:P8 S6:S8 V6:V8 Y6:Y8 AB6:AB8 AE6:AE8 AH6:AH8 AK6:AK8 AN6:AN8 AQ6:AQ8 AT6:AT8 AW6:AW8 AZ6:AZ8 BC6:BC8 BF6:BF8" name="krista_tf_4767_0_2"/>
    <protectedRange sqref="B7:C8" name="krista_tr_4547_0_1_2"/>
  </protectedRanges>
  <mergeCells count="21">
    <mergeCell ref="A4:A5"/>
    <mergeCell ref="B4:D4"/>
    <mergeCell ref="E4:G4"/>
    <mergeCell ref="H4:J4"/>
    <mergeCell ref="B2:G2"/>
    <mergeCell ref="K4:M4"/>
    <mergeCell ref="N4:P4"/>
    <mergeCell ref="Q4:S4"/>
    <mergeCell ref="T4:V4"/>
    <mergeCell ref="W4:Y4"/>
    <mergeCell ref="Z4:AB4"/>
    <mergeCell ref="AC4:AE4"/>
    <mergeCell ref="AF4:AH4"/>
    <mergeCell ref="AI4:AK4"/>
    <mergeCell ref="AL4:AN4"/>
    <mergeCell ref="AX4:AZ4"/>
    <mergeCell ref="BA4:BC4"/>
    <mergeCell ref="BD4:BF4"/>
    <mergeCell ref="AO4:AQ4"/>
    <mergeCell ref="AR4:AT4"/>
    <mergeCell ref="AU4:AW4"/>
  </mergeCells>
  <pageMargins left="0.43307086614173229" right="0.15748031496062992" top="0.47244094488188981" bottom="0.23622047244094491" header="0.15748031496062992" footer="0.23622047244094491"/>
  <pageSetup paperSize="9" scale="55" fitToWidth="3" orientation="landscape" r:id="rId1"/>
  <colBreaks count="2" manualBreakCount="2">
    <brk id="10" max="1048575" man="1"/>
    <brk id="4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Полковникова Елена Владимировна</dc:creator>
  <cp:lastModifiedBy>khudyakova_ov</cp:lastModifiedBy>
  <cp:lastPrinted>2024-09-13T05:27:40Z</cp:lastPrinted>
  <dcterms:created xsi:type="dcterms:W3CDTF">2014-07-17T03:30:40Z</dcterms:created>
  <dcterms:modified xsi:type="dcterms:W3CDTF">2024-11-13T04:47:33Z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  <property fmtid="{D5CDD505-2E9C-101B-9397-08002B2CF9AE}" pid="3" name="DocPath">
    <vt:lpwstr>C:\Program Files\Krista\FM\Krista.FM.Client\Workplace\TasksDocuments\2172_10246_Свод оценки 2014г..xlsx</vt:lpwstr>
  </property>
  <property fmtid="{D5CDD505-2E9C-101B-9397-08002B2CF9AE}" pid="4" name="fm.DocumentName">
    <vt:lpwstr>Свод оценки 2014г.</vt:lpwstr>
  </property>
  <property fmtid="{D5CDD505-2E9C-101B-9397-08002B2CF9AE}" pid="5" name="fm.DocumentId">
    <vt:lpwstr>10246</vt:lpwstr>
  </property>
  <property fmtid="{D5CDD505-2E9C-101B-9397-08002B2CF9AE}" pid="6" name="fm.TaskName">
    <vt:lpwstr>Оценка 2014 года (7 мес)</vt:lpwstr>
  </property>
  <property fmtid="{D5CDD505-2E9C-101B-9397-08002B2CF9AE}" pid="7" name="fm.TaskId">
    <vt:lpwstr>2172</vt:lpwstr>
  </property>
  <property fmtid="{D5CDD505-2E9C-101B-9397-08002B2CF9AE}" pid="8" name="fm.Owner">
    <vt:lpwstr>MFNSO\markina_sa</vt:lpwstr>
  </property>
  <property fmtid="{D5CDD505-2E9C-101B-9397-08002B2CF9AE}" pid="9" name="fm.DocPath">
    <vt:lpwstr>C:\Program Files\Krista\FM\Krista.FM.Client\Workplace\TasksDocuments\2172_10246_Свод оценки 2014г..xlsx</vt:lpwstr>
  </property>
  <property fmtid="{D5CDD505-2E9C-101B-9397-08002B2CF9AE}" pid="10" name="fm.DocType">
    <vt:lpwstr>0</vt:lpwstr>
  </property>
  <property fmtid="{D5CDD505-2E9C-101B-9397-08002B2CF9AE}" pid="11" name="fm.ConnectionStr">
    <vt:lpwstr>nov_fea.mfnso.local:8008</vt:lpwstr>
  </property>
  <property fmtid="{D5CDD505-2E9C-101B-9397-08002B2CF9AE}" pid="12" name="fm.AlterConnection">
    <vt:lpwstr>http://odb/Krista.FM.Server.WebServices/PlaningService.asmx</vt:lpwstr>
  </property>
  <property fmtid="{D5CDD505-2E9C-101B-9397-08002B2CF9AE}" pid="13" name="fm.SchemeName">
    <vt:lpwstr>Новосибирск</vt:lpwstr>
  </property>
  <property fmtid="{D5CDD505-2E9C-101B-9397-08002B2CF9AE}" pid="14" name="fm.tc.Data.Size">
    <vt:lpwstr>13044</vt:lpwstr>
  </property>
  <property fmtid="{D5CDD505-2E9C-101B-9397-08002B2CF9AE}" pid="15" name="fm.Result.Success">
    <vt:lpwstr>true</vt:lpwstr>
  </property>
  <property fmtid="{D5CDD505-2E9C-101B-9397-08002B2CF9AE}" pid="16" name="fm.Result.Message">
    <vt:lpwstr>
    </vt:lpwstr>
  </property>
</Properties>
</file>